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附件1" sheetId="1" r:id="rId1"/>
  </sheets>
  <definedNames>
    <definedName name="_xlnm.Print_Area" localSheetId="0">'附件1'!$A$1:$I$111</definedName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<sst xmlns="http://schemas.openxmlformats.org/spreadsheetml/2006/main" count="142" uniqueCount="129">
  <si>
    <t>附件1：</t>
  </si>
  <si>
    <t>2020年第二批创新型省份建设专项资金项目经费安排表</t>
  </si>
  <si>
    <t>市州</t>
  </si>
  <si>
    <t>县市区/单位</t>
  </si>
  <si>
    <t>项目承担单位
(负责人）</t>
  </si>
  <si>
    <t>金额
（万元）</t>
  </si>
  <si>
    <t>创新创业大赛</t>
  </si>
  <si>
    <t>创新型县市区</t>
  </si>
  <si>
    <t>真抓实干奖补</t>
  </si>
  <si>
    <t>仪器设备双向补贴</t>
  </si>
  <si>
    <t>其他</t>
  </si>
  <si>
    <t>合计</t>
  </si>
  <si>
    <t>省直单位小计</t>
  </si>
  <si>
    <t>湖南省科学技术协会</t>
  </si>
  <si>
    <t>省科学技术协会小计</t>
  </si>
  <si>
    <t>湖南省科学技术咨询中心</t>
  </si>
  <si>
    <t>湖南省教育厅</t>
  </si>
  <si>
    <t>省教育厅小计</t>
  </si>
  <si>
    <t>中南大学</t>
  </si>
  <si>
    <t>湖南大学</t>
  </si>
  <si>
    <t>湖南师范大学</t>
  </si>
  <si>
    <t>湖南农业大学</t>
  </si>
  <si>
    <t>湖南省科技厅</t>
  </si>
  <si>
    <t>省科技厅小计</t>
  </si>
  <si>
    <t>湖南省科技厅系统财务</t>
  </si>
  <si>
    <t>中国国际人才交流基金会</t>
  </si>
  <si>
    <t>湖南省中医药研究院</t>
  </si>
  <si>
    <t>湖南省科技厅转制科研机构</t>
  </si>
  <si>
    <t>湖南省交通科学研究院有限公司</t>
  </si>
  <si>
    <t>湖南化工研究院有限公司</t>
  </si>
  <si>
    <t>湖南省塑料研究所有限公司</t>
  </si>
  <si>
    <t>湖南省冶金材料研究院
有限公司</t>
  </si>
  <si>
    <t>湖南省机械科学研究院
有限公司</t>
  </si>
  <si>
    <t>湖南省燃能产品质量检验
中心有限公司</t>
  </si>
  <si>
    <t>湖南省分析测试中心
有限公司</t>
  </si>
  <si>
    <t>湖南省地质院</t>
  </si>
  <si>
    <t>省自然资源厅小计</t>
  </si>
  <si>
    <t>湖南省地质测试研究院</t>
  </si>
  <si>
    <t>湖南省有色地质勘查研究院</t>
  </si>
  <si>
    <t>湖南省市场监督管理局</t>
  </si>
  <si>
    <t>省市场监督管理局小计</t>
  </si>
  <si>
    <t>湖南省计量检测研究院</t>
  </si>
  <si>
    <t>湖南省农业科学院</t>
  </si>
  <si>
    <t>省农科院小计</t>
  </si>
  <si>
    <t>湖南省土壤肥料研究所</t>
  </si>
  <si>
    <t>湖南省水稻研究所</t>
  </si>
  <si>
    <t>湖南省农业生物技术研究所</t>
  </si>
  <si>
    <t>非预算单位</t>
  </si>
  <si>
    <t>其他单位小计</t>
  </si>
  <si>
    <t>中国科学院亚热带农业生态研究所</t>
  </si>
  <si>
    <t>市州小计</t>
  </si>
  <si>
    <t>长沙市</t>
  </si>
  <si>
    <t>长沙市小计</t>
  </si>
  <si>
    <t>市本级及所辖区</t>
  </si>
  <si>
    <t>宁乡市</t>
  </si>
  <si>
    <t>浏阳市</t>
  </si>
  <si>
    <t>株洲市</t>
  </si>
  <si>
    <t>株洲市小计</t>
  </si>
  <si>
    <t>醴陵市</t>
  </si>
  <si>
    <t>炎陵县</t>
  </si>
  <si>
    <t>湘潭市</t>
  </si>
  <si>
    <t>湘潭市小计</t>
  </si>
  <si>
    <t>韶山市</t>
  </si>
  <si>
    <t>湘潭县</t>
  </si>
  <si>
    <t>衡阳市</t>
  </si>
  <si>
    <t>衡阳市小计</t>
  </si>
  <si>
    <t>衡东县</t>
  </si>
  <si>
    <t>祁东县</t>
  </si>
  <si>
    <t>耒阳市</t>
  </si>
  <si>
    <t>邵阳市</t>
  </si>
  <si>
    <t>邵阳市小计</t>
  </si>
  <si>
    <t>邵东县</t>
  </si>
  <si>
    <t>城步县</t>
  </si>
  <si>
    <t>岳阳市</t>
  </si>
  <si>
    <t>岳阳市小计</t>
  </si>
  <si>
    <t>平江县</t>
  </si>
  <si>
    <t>汨罗市</t>
  </si>
  <si>
    <t>湘阴县</t>
  </si>
  <si>
    <t>临湘市</t>
  </si>
  <si>
    <t>华容县</t>
  </si>
  <si>
    <t>常德市</t>
  </si>
  <si>
    <t>常德市小计</t>
  </si>
  <si>
    <t>津市市</t>
  </si>
  <si>
    <t>澧县</t>
  </si>
  <si>
    <t>汉寿县</t>
  </si>
  <si>
    <t>张家界市</t>
  </si>
  <si>
    <t>张家界市小计</t>
  </si>
  <si>
    <t>慈利县</t>
  </si>
  <si>
    <t>益阳市</t>
  </si>
  <si>
    <t>益阳市小计</t>
  </si>
  <si>
    <t>沅江市</t>
  </si>
  <si>
    <t>南县</t>
  </si>
  <si>
    <t>桃江县</t>
  </si>
  <si>
    <t>安化县</t>
  </si>
  <si>
    <t>永州市</t>
  </si>
  <si>
    <t>永州市小计</t>
  </si>
  <si>
    <t>宁远县</t>
  </si>
  <si>
    <t>江永县</t>
  </si>
  <si>
    <t>江华县</t>
  </si>
  <si>
    <t>蓝山县</t>
  </si>
  <si>
    <t>双牌县</t>
  </si>
  <si>
    <t>祁阳县</t>
  </si>
  <si>
    <t>郴州市</t>
  </si>
  <si>
    <t>郴州市小计</t>
  </si>
  <si>
    <t>桂阳县</t>
  </si>
  <si>
    <t>嘉禾县</t>
  </si>
  <si>
    <t>资兴市</t>
  </si>
  <si>
    <t>娄底市</t>
  </si>
  <si>
    <t>娄底市小计</t>
  </si>
  <si>
    <t>双峰县</t>
  </si>
  <si>
    <t>新化县</t>
  </si>
  <si>
    <t>怀化市</t>
  </si>
  <si>
    <t>怀化市小计</t>
  </si>
  <si>
    <t>沅陵县</t>
  </si>
  <si>
    <t>辰溪县</t>
  </si>
  <si>
    <t>溆浦县</t>
  </si>
  <si>
    <t>中方县</t>
  </si>
  <si>
    <t>新晃县</t>
  </si>
  <si>
    <t>芷江县</t>
  </si>
  <si>
    <t>洪江市</t>
  </si>
  <si>
    <t>靖州县</t>
  </si>
  <si>
    <t>通道县</t>
  </si>
  <si>
    <t>湘西土家族苗族自治州</t>
  </si>
  <si>
    <t>湘西土家族苗族自治州小计</t>
  </si>
  <si>
    <t>吉首市</t>
  </si>
  <si>
    <t>花垣县</t>
  </si>
  <si>
    <t>泸溪县</t>
  </si>
  <si>
    <t>凤凰县</t>
  </si>
  <si>
    <t>龙山县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</si>
</sst>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  <font>
      <sz val="12"/>
      <name val="新宋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方正楷体简体"/>
      <family val="4"/>
    </font>
    <font>
      <sz val="18"/>
      <name val="方正小标宋简体"/>
      <family val="4"/>
    </font>
    <font>
      <b/>
      <sz val="10"/>
      <name val="黑体"/>
      <family val="3"/>
    </font>
    <font>
      <b/>
      <sz val="10"/>
      <color indexed="8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0"/>
      <color theme="1"/>
      <name val="黑体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6" fillId="0" borderId="3" applyNumberFormat="0" applyFill="0" applyAlignment="0" applyProtection="0"/>
    <xf numFmtId="0" fontId="20" fillId="7" borderId="0" applyNumberFormat="0" applyBorder="0" applyAlignment="0" applyProtection="0"/>
    <xf numFmtId="0" fontId="15" fillId="0" borderId="4" applyNumberFormat="0" applyFill="0" applyAlignment="0" applyProtection="0"/>
    <xf numFmtId="0" fontId="20" fillId="3" borderId="0" applyNumberFormat="0" applyBorder="0" applyAlignment="0" applyProtection="0"/>
    <xf numFmtId="0" fontId="17" fillId="2" borderId="5" applyNumberFormat="0" applyAlignment="0" applyProtection="0"/>
    <xf numFmtId="0" fontId="28" fillId="2" borderId="1" applyNumberFormat="0" applyAlignment="0" applyProtection="0"/>
    <xf numFmtId="0" fontId="21" fillId="8" borderId="6" applyNumberFormat="0" applyAlignment="0" applyProtection="0"/>
    <xf numFmtId="0" fontId="12" fillId="9" borderId="0" applyNumberFormat="0" applyBorder="0" applyAlignment="0" applyProtection="0"/>
    <xf numFmtId="0" fontId="20" fillId="10" borderId="0" applyNumberFormat="0" applyBorder="0" applyAlignment="0" applyProtection="0"/>
    <xf numFmtId="0" fontId="30" fillId="0" borderId="7" applyNumberFormat="0" applyFill="0" applyAlignment="0" applyProtection="0"/>
    <xf numFmtId="0" fontId="29" fillId="0" borderId="8" applyNumberFormat="0" applyFill="0" applyAlignment="0" applyProtection="0"/>
    <xf numFmtId="0" fontId="14" fillId="9" borderId="0" applyNumberFormat="0" applyBorder="0" applyAlignment="0" applyProtection="0"/>
    <xf numFmtId="0" fontId="25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0" fillId="16" borderId="0" applyNumberFormat="0" applyBorder="0" applyAlignment="0" applyProtection="0"/>
    <xf numFmtId="0" fontId="12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2" fillId="4" borderId="0" applyNumberFormat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3" fillId="19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2 2 3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view="pageBreakPreview" zoomScaleSheetLayoutView="100" workbookViewId="0" topLeftCell="A1">
      <selection activeCell="L7" sqref="L7"/>
    </sheetView>
  </sheetViews>
  <sheetFormatPr defaultColWidth="9.00390625" defaultRowHeight="14.25"/>
  <cols>
    <col min="1" max="1" width="8.125" style="12" customWidth="1"/>
    <col min="2" max="2" width="11.00390625" style="12" customWidth="1"/>
    <col min="3" max="3" width="22.25390625" style="13" bestFit="1" customWidth="1"/>
    <col min="4" max="9" width="9.75390625" style="14" customWidth="1"/>
    <col min="10" max="16384" width="9.00390625" style="15" customWidth="1"/>
  </cols>
  <sheetData>
    <row r="1" spans="1:2" ht="30" customHeight="1">
      <c r="A1" s="16" t="s">
        <v>0</v>
      </c>
      <c r="B1" s="16"/>
    </row>
    <row r="2" spans="1:9" ht="42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ht="30" customHeight="1">
      <c r="A3" s="18" t="s">
        <v>2</v>
      </c>
      <c r="B3" s="18" t="s">
        <v>3</v>
      </c>
      <c r="C3" s="19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</row>
    <row r="4" spans="1:9" ht="30" customHeight="1">
      <c r="A4" s="20" t="s">
        <v>11</v>
      </c>
      <c r="B4" s="20"/>
      <c r="C4" s="20"/>
      <c r="D4" s="21">
        <f>E4+F4+G4+H4+I4</f>
        <v>15703.5673</v>
      </c>
      <c r="E4" s="21">
        <f>E5+E35</f>
        <v>2840</v>
      </c>
      <c r="F4" s="21">
        <f>F5+F35</f>
        <v>4200</v>
      </c>
      <c r="G4" s="21">
        <f>G5+G35</f>
        <v>7500</v>
      </c>
      <c r="H4" s="21">
        <f>H5+H35</f>
        <v>992.5673000000002</v>
      </c>
      <c r="I4" s="21">
        <f>I5+I35</f>
        <v>171</v>
      </c>
    </row>
    <row r="5" spans="1:9" s="1" customFormat="1" ht="30" customHeight="1">
      <c r="A5" s="20" t="s">
        <v>12</v>
      </c>
      <c r="B5" s="20"/>
      <c r="C5" s="20"/>
      <c r="D5" s="21">
        <f aca="true" t="shared" si="0" ref="D5:D68">E5+F5+G5+H5+I5</f>
        <v>818.1884</v>
      </c>
      <c r="E5" s="22">
        <f>E6+E8+E13+E24+E27+E29+E33</f>
        <v>0</v>
      </c>
      <c r="F5" s="22">
        <f>F6+F8+F13+F24+F27+F29+F33</f>
        <v>0</v>
      </c>
      <c r="G5" s="22">
        <f>G6+G8+G13+G24+G27+G29+G33</f>
        <v>0</v>
      </c>
      <c r="H5" s="22">
        <f>H6+H8+H13+H24+H27+H29+H33</f>
        <v>647.1884</v>
      </c>
      <c r="I5" s="22">
        <f>I6+I8+I13+I24+I27+I29+I33</f>
        <v>171</v>
      </c>
    </row>
    <row r="6" spans="1:9" s="2" customFormat="1" ht="33.75" customHeight="1">
      <c r="A6" s="20" t="s">
        <v>13</v>
      </c>
      <c r="B6" s="20" t="s">
        <v>14</v>
      </c>
      <c r="C6" s="20"/>
      <c r="D6" s="21">
        <f t="shared" si="0"/>
        <v>150</v>
      </c>
      <c r="E6" s="22"/>
      <c r="F6" s="22"/>
      <c r="G6" s="22"/>
      <c r="H6" s="22"/>
      <c r="I6" s="22">
        <v>150</v>
      </c>
    </row>
    <row r="7" spans="1:9" s="3" customFormat="1" ht="30" customHeight="1">
      <c r="A7" s="20"/>
      <c r="B7" s="23" t="s">
        <v>15</v>
      </c>
      <c r="C7" s="23"/>
      <c r="D7" s="21">
        <f t="shared" si="0"/>
        <v>150</v>
      </c>
      <c r="E7" s="24"/>
      <c r="F7" s="24"/>
      <c r="G7" s="24"/>
      <c r="H7" s="24"/>
      <c r="I7" s="24">
        <v>150</v>
      </c>
    </row>
    <row r="8" spans="1:9" s="1" customFormat="1" ht="30" customHeight="1">
      <c r="A8" s="21" t="s">
        <v>16</v>
      </c>
      <c r="B8" s="21" t="s">
        <v>17</v>
      </c>
      <c r="C8" s="21"/>
      <c r="D8" s="21">
        <f t="shared" si="0"/>
        <v>140.27949999999998</v>
      </c>
      <c r="E8" s="22">
        <v>0</v>
      </c>
      <c r="F8" s="22">
        <v>0</v>
      </c>
      <c r="G8" s="22">
        <v>0</v>
      </c>
      <c r="H8" s="22">
        <v>140.27949999999998</v>
      </c>
      <c r="I8" s="22">
        <v>0</v>
      </c>
    </row>
    <row r="9" spans="1:9" s="4" customFormat="1" ht="30.75" customHeight="1">
      <c r="A9" s="21"/>
      <c r="B9" s="23" t="s">
        <v>18</v>
      </c>
      <c r="C9" s="23"/>
      <c r="D9" s="21">
        <f t="shared" si="0"/>
        <v>64.952</v>
      </c>
      <c r="E9" s="24"/>
      <c r="F9" s="24"/>
      <c r="G9" s="24"/>
      <c r="H9" s="24">
        <v>64.952</v>
      </c>
      <c r="I9" s="24"/>
    </row>
    <row r="10" spans="1:9" s="4" customFormat="1" ht="30.75" customHeight="1">
      <c r="A10" s="21"/>
      <c r="B10" s="23" t="s">
        <v>19</v>
      </c>
      <c r="C10" s="23"/>
      <c r="D10" s="21">
        <f t="shared" si="0"/>
        <v>35</v>
      </c>
      <c r="E10" s="24"/>
      <c r="F10" s="24"/>
      <c r="G10" s="24"/>
      <c r="H10" s="24">
        <v>35</v>
      </c>
      <c r="I10" s="24"/>
    </row>
    <row r="11" spans="1:9" s="4" customFormat="1" ht="30.75" customHeight="1">
      <c r="A11" s="21"/>
      <c r="B11" s="23" t="s">
        <v>20</v>
      </c>
      <c r="C11" s="23"/>
      <c r="D11" s="21">
        <f t="shared" si="0"/>
        <v>2.5731</v>
      </c>
      <c r="E11" s="24"/>
      <c r="F11" s="24"/>
      <c r="G11" s="24"/>
      <c r="H11" s="24">
        <v>2.5731</v>
      </c>
      <c r="I11" s="24"/>
    </row>
    <row r="12" spans="1:9" s="4" customFormat="1" ht="30.75" customHeight="1">
      <c r="A12" s="21"/>
      <c r="B12" s="23" t="s">
        <v>21</v>
      </c>
      <c r="C12" s="23"/>
      <c r="D12" s="21">
        <f t="shared" si="0"/>
        <v>37.7544</v>
      </c>
      <c r="E12" s="24"/>
      <c r="F12" s="24"/>
      <c r="G12" s="24"/>
      <c r="H12" s="24">
        <v>37.7544</v>
      </c>
      <c r="I12" s="24"/>
    </row>
    <row r="13" spans="1:9" s="1" customFormat="1" ht="30" customHeight="1">
      <c r="A13" s="21" t="s">
        <v>22</v>
      </c>
      <c r="B13" s="21" t="s">
        <v>23</v>
      </c>
      <c r="C13" s="21"/>
      <c r="D13" s="21">
        <f t="shared" si="0"/>
        <v>312.0491</v>
      </c>
      <c r="E13" s="22">
        <v>0</v>
      </c>
      <c r="F13" s="22">
        <v>0</v>
      </c>
      <c r="G13" s="22">
        <v>0</v>
      </c>
      <c r="H13" s="22">
        <v>291.0491</v>
      </c>
      <c r="I13" s="22">
        <v>21</v>
      </c>
    </row>
    <row r="14" spans="1:9" ht="30" customHeight="1">
      <c r="A14" s="21"/>
      <c r="B14" s="23" t="s">
        <v>24</v>
      </c>
      <c r="C14" s="23" t="s">
        <v>25</v>
      </c>
      <c r="D14" s="21">
        <f t="shared" si="0"/>
        <v>21</v>
      </c>
      <c r="E14" s="23"/>
      <c r="F14" s="23"/>
      <c r="G14" s="23"/>
      <c r="H14" s="23"/>
      <c r="I14" s="23">
        <v>21</v>
      </c>
    </row>
    <row r="15" spans="1:9" s="4" customFormat="1" ht="30" customHeight="1">
      <c r="A15" s="21"/>
      <c r="B15" s="23" t="s">
        <v>26</v>
      </c>
      <c r="C15" s="23"/>
      <c r="D15" s="21">
        <f t="shared" si="0"/>
        <v>16.4297</v>
      </c>
      <c r="E15" s="24"/>
      <c r="F15" s="24"/>
      <c r="G15" s="24"/>
      <c r="H15" s="24">
        <v>16.4297</v>
      </c>
      <c r="I15" s="24"/>
    </row>
    <row r="16" spans="1:9" ht="30" customHeight="1">
      <c r="A16" s="21"/>
      <c r="B16" s="23" t="s">
        <v>27</v>
      </c>
      <c r="C16" s="21"/>
      <c r="D16" s="21">
        <f t="shared" si="0"/>
        <v>274.6194</v>
      </c>
      <c r="E16" s="24">
        <v>0</v>
      </c>
      <c r="F16" s="24">
        <v>0</v>
      </c>
      <c r="G16" s="24">
        <v>0</v>
      </c>
      <c r="H16" s="24">
        <v>274.6194</v>
      </c>
      <c r="I16" s="24">
        <v>0</v>
      </c>
    </row>
    <row r="17" spans="1:9" s="4" customFormat="1" ht="30.75" customHeight="1">
      <c r="A17" s="21"/>
      <c r="B17" s="23"/>
      <c r="C17" s="25" t="s">
        <v>28</v>
      </c>
      <c r="D17" s="21">
        <f t="shared" si="0"/>
        <v>40</v>
      </c>
      <c r="E17" s="24"/>
      <c r="F17" s="24"/>
      <c r="G17" s="24"/>
      <c r="H17" s="24">
        <v>40</v>
      </c>
      <c r="I17" s="24"/>
    </row>
    <row r="18" spans="1:9" s="4" customFormat="1" ht="30.75" customHeight="1">
      <c r="A18" s="21"/>
      <c r="B18" s="23"/>
      <c r="C18" s="25" t="s">
        <v>29</v>
      </c>
      <c r="D18" s="21">
        <f t="shared" si="0"/>
        <v>100</v>
      </c>
      <c r="E18" s="24"/>
      <c r="F18" s="24"/>
      <c r="G18" s="24"/>
      <c r="H18" s="24">
        <v>100</v>
      </c>
      <c r="I18" s="24"/>
    </row>
    <row r="19" spans="1:9" s="4" customFormat="1" ht="30.75" customHeight="1">
      <c r="A19" s="21"/>
      <c r="B19" s="23"/>
      <c r="C19" s="25" t="s">
        <v>30</v>
      </c>
      <c r="D19" s="21">
        <f t="shared" si="0"/>
        <v>2.429</v>
      </c>
      <c r="E19" s="24"/>
      <c r="F19" s="24"/>
      <c r="G19" s="24"/>
      <c r="H19" s="24">
        <v>2.429</v>
      </c>
      <c r="I19" s="24"/>
    </row>
    <row r="20" spans="1:9" s="4" customFormat="1" ht="30.75" customHeight="1">
      <c r="A20" s="21"/>
      <c r="B20" s="23"/>
      <c r="C20" s="25" t="s">
        <v>31</v>
      </c>
      <c r="D20" s="21">
        <f t="shared" si="0"/>
        <v>61.4481</v>
      </c>
      <c r="E20" s="24"/>
      <c r="F20" s="24"/>
      <c r="G20" s="24"/>
      <c r="H20" s="24">
        <v>61.4481</v>
      </c>
      <c r="I20" s="24"/>
    </row>
    <row r="21" spans="1:9" s="4" customFormat="1" ht="30.75" customHeight="1">
      <c r="A21" s="21"/>
      <c r="B21" s="23"/>
      <c r="C21" s="25" t="s">
        <v>32</v>
      </c>
      <c r="D21" s="21">
        <f t="shared" si="0"/>
        <v>5.7423</v>
      </c>
      <c r="E21" s="24"/>
      <c r="F21" s="24"/>
      <c r="G21" s="24"/>
      <c r="H21" s="24">
        <v>5.7423</v>
      </c>
      <c r="I21" s="24"/>
    </row>
    <row r="22" spans="1:9" s="4" customFormat="1" ht="30.75" customHeight="1">
      <c r="A22" s="21"/>
      <c r="B22" s="23"/>
      <c r="C22" s="25" t="s">
        <v>33</v>
      </c>
      <c r="D22" s="21">
        <f t="shared" si="0"/>
        <v>15</v>
      </c>
      <c r="E22" s="24"/>
      <c r="F22" s="24"/>
      <c r="G22" s="24"/>
      <c r="H22" s="24">
        <v>15</v>
      </c>
      <c r="I22" s="24"/>
    </row>
    <row r="23" spans="1:9" s="4" customFormat="1" ht="30.75" customHeight="1">
      <c r="A23" s="21"/>
      <c r="B23" s="23"/>
      <c r="C23" s="25" t="s">
        <v>34</v>
      </c>
      <c r="D23" s="21">
        <f t="shared" si="0"/>
        <v>50</v>
      </c>
      <c r="E23" s="24"/>
      <c r="F23" s="24"/>
      <c r="G23" s="24"/>
      <c r="H23" s="24">
        <v>50</v>
      </c>
      <c r="I23" s="24"/>
    </row>
    <row r="24" spans="1:9" s="5" customFormat="1" ht="30" customHeight="1">
      <c r="A24" s="26" t="s">
        <v>35</v>
      </c>
      <c r="B24" s="21" t="s">
        <v>36</v>
      </c>
      <c r="C24" s="21"/>
      <c r="D24" s="21">
        <f t="shared" si="0"/>
        <v>63.6781</v>
      </c>
      <c r="E24" s="22">
        <f>E25+E26</f>
        <v>0</v>
      </c>
      <c r="F24" s="22">
        <f>F25+F26</f>
        <v>0</v>
      </c>
      <c r="G24" s="22">
        <f>G25+G26</f>
        <v>0</v>
      </c>
      <c r="H24" s="22">
        <f>H25+H26</f>
        <v>63.6781</v>
      </c>
      <c r="I24" s="22">
        <f>I25+I26</f>
        <v>0</v>
      </c>
    </row>
    <row r="25" spans="1:9" s="6" customFormat="1" ht="30" customHeight="1">
      <c r="A25" s="27"/>
      <c r="B25" s="25" t="s">
        <v>37</v>
      </c>
      <c r="C25" s="25"/>
      <c r="D25" s="21">
        <f t="shared" si="0"/>
        <v>51.4309</v>
      </c>
      <c r="E25" s="24"/>
      <c r="F25" s="24"/>
      <c r="G25" s="24"/>
      <c r="H25" s="24">
        <v>51.4309</v>
      </c>
      <c r="I25" s="24"/>
    </row>
    <row r="26" spans="1:9" s="6" customFormat="1" ht="30" customHeight="1">
      <c r="A26" s="28"/>
      <c r="B26" s="25" t="s">
        <v>38</v>
      </c>
      <c r="C26" s="25"/>
      <c r="D26" s="21">
        <f t="shared" si="0"/>
        <v>12.2472</v>
      </c>
      <c r="E26" s="24"/>
      <c r="F26" s="24"/>
      <c r="G26" s="24"/>
      <c r="H26" s="24">
        <v>12.2472</v>
      </c>
      <c r="I26" s="24"/>
    </row>
    <row r="27" spans="1:9" s="5" customFormat="1" ht="30" customHeight="1">
      <c r="A27" s="21" t="s">
        <v>39</v>
      </c>
      <c r="B27" s="21" t="s">
        <v>40</v>
      </c>
      <c r="C27" s="21"/>
      <c r="D27" s="21">
        <f t="shared" si="0"/>
        <v>100</v>
      </c>
      <c r="E27" s="22">
        <v>0</v>
      </c>
      <c r="F27" s="22">
        <v>0</v>
      </c>
      <c r="G27" s="22">
        <v>0</v>
      </c>
      <c r="H27" s="22">
        <v>100</v>
      </c>
      <c r="I27" s="22">
        <v>0</v>
      </c>
    </row>
    <row r="28" spans="1:9" s="6" customFormat="1" ht="30" customHeight="1">
      <c r="A28" s="21"/>
      <c r="B28" s="25" t="s">
        <v>41</v>
      </c>
      <c r="C28" s="25"/>
      <c r="D28" s="21">
        <f t="shared" si="0"/>
        <v>100</v>
      </c>
      <c r="E28" s="24"/>
      <c r="F28" s="24"/>
      <c r="G28" s="24"/>
      <c r="H28" s="24">
        <v>100</v>
      </c>
      <c r="I28" s="24"/>
    </row>
    <row r="29" spans="1:9" s="5" customFormat="1" ht="30" customHeight="1">
      <c r="A29" s="21" t="s">
        <v>42</v>
      </c>
      <c r="B29" s="21" t="s">
        <v>43</v>
      </c>
      <c r="C29" s="21"/>
      <c r="D29" s="21">
        <f t="shared" si="0"/>
        <v>26.0396</v>
      </c>
      <c r="E29" s="22">
        <v>0</v>
      </c>
      <c r="F29" s="22">
        <v>0</v>
      </c>
      <c r="G29" s="22">
        <v>0</v>
      </c>
      <c r="H29" s="22">
        <v>26.0396</v>
      </c>
      <c r="I29" s="22">
        <v>0</v>
      </c>
    </row>
    <row r="30" spans="1:9" s="6" customFormat="1" ht="30" customHeight="1">
      <c r="A30" s="21"/>
      <c r="B30" s="25" t="s">
        <v>44</v>
      </c>
      <c r="C30" s="25"/>
      <c r="D30" s="21">
        <f t="shared" si="0"/>
        <v>19.0174</v>
      </c>
      <c r="E30" s="24"/>
      <c r="F30" s="24"/>
      <c r="G30" s="24"/>
      <c r="H30" s="24">
        <v>19.0174</v>
      </c>
      <c r="I30" s="24"/>
    </row>
    <row r="31" spans="1:9" s="6" customFormat="1" ht="30" customHeight="1">
      <c r="A31" s="21"/>
      <c r="B31" s="25" t="s">
        <v>45</v>
      </c>
      <c r="C31" s="25"/>
      <c r="D31" s="21">
        <f t="shared" si="0"/>
        <v>4.1622</v>
      </c>
      <c r="E31" s="24"/>
      <c r="F31" s="24"/>
      <c r="G31" s="24"/>
      <c r="H31" s="24">
        <v>4.1622</v>
      </c>
      <c r="I31" s="24"/>
    </row>
    <row r="32" spans="1:9" s="6" customFormat="1" ht="30" customHeight="1">
      <c r="A32" s="21"/>
      <c r="B32" s="25" t="s">
        <v>46</v>
      </c>
      <c r="C32" s="25"/>
      <c r="D32" s="21">
        <f t="shared" si="0"/>
        <v>2.86</v>
      </c>
      <c r="E32" s="24"/>
      <c r="F32" s="24"/>
      <c r="G32" s="24"/>
      <c r="H32" s="24">
        <v>2.86</v>
      </c>
      <c r="I32" s="24"/>
    </row>
    <row r="33" spans="1:9" s="5" customFormat="1" ht="30" customHeight="1">
      <c r="A33" s="21" t="s">
        <v>47</v>
      </c>
      <c r="B33" s="21" t="s">
        <v>48</v>
      </c>
      <c r="C33" s="21"/>
      <c r="D33" s="21">
        <f t="shared" si="0"/>
        <v>26.1421</v>
      </c>
      <c r="E33" s="22">
        <v>0</v>
      </c>
      <c r="F33" s="22">
        <v>0</v>
      </c>
      <c r="G33" s="22">
        <v>0</v>
      </c>
      <c r="H33" s="22">
        <v>26.1421</v>
      </c>
      <c r="I33" s="22">
        <v>0</v>
      </c>
    </row>
    <row r="34" spans="1:9" s="6" customFormat="1" ht="31.5" customHeight="1">
      <c r="A34" s="21"/>
      <c r="B34" s="25" t="s">
        <v>49</v>
      </c>
      <c r="C34" s="25"/>
      <c r="D34" s="21">
        <f t="shared" si="0"/>
        <v>26.1421</v>
      </c>
      <c r="E34" s="24"/>
      <c r="F34" s="24"/>
      <c r="G34" s="24"/>
      <c r="H34" s="24">
        <v>26.1421</v>
      </c>
      <c r="I34" s="24"/>
    </row>
    <row r="35" spans="1:9" ht="33.75" customHeight="1">
      <c r="A35" s="21" t="s">
        <v>50</v>
      </c>
      <c r="B35" s="21"/>
      <c r="C35" s="21"/>
      <c r="D35" s="21">
        <f t="shared" si="0"/>
        <v>14885.3789</v>
      </c>
      <c r="E35" s="21">
        <f>E36+E40+E44+E48+E53+E57+E64+E72+E69+E78+E86+E91+E95+E106</f>
        <v>2840</v>
      </c>
      <c r="F35" s="21">
        <f>F36+F40+F44+F48+F53+F57+F64+F72+F69+F78+F86+F91+F95+F106</f>
        <v>4200</v>
      </c>
      <c r="G35" s="21">
        <f>G36+G40+G44+G48+G53+G57+G64+G72+G69+G78+G86+G91+G95+G106</f>
        <v>7500</v>
      </c>
      <c r="H35" s="21">
        <f>H36+H40+H44+H48+H53+H57+H64+H72+H69+H78+H86+H91+H95+H106</f>
        <v>345.3789000000001</v>
      </c>
      <c r="I35" s="21">
        <f>I36+I40+I44+I48+I53+I57+I64+I72+I69+I78+I86+I91+I95+I106</f>
        <v>0</v>
      </c>
    </row>
    <row r="36" spans="1:9" s="1" customFormat="1" ht="30" customHeight="1">
      <c r="A36" s="29" t="s">
        <v>51</v>
      </c>
      <c r="B36" s="21" t="s">
        <v>52</v>
      </c>
      <c r="C36" s="21"/>
      <c r="D36" s="21">
        <f t="shared" si="0"/>
        <v>2800.0695</v>
      </c>
      <c r="E36" s="21">
        <f>E37+E38+E39</f>
        <v>750</v>
      </c>
      <c r="F36" s="21">
        <f>F37+F38+F39</f>
        <v>300</v>
      </c>
      <c r="G36" s="21">
        <f>G37+G38+G39</f>
        <v>1500</v>
      </c>
      <c r="H36" s="21">
        <f>H37+H38+H39</f>
        <v>250.06950000000006</v>
      </c>
      <c r="I36" s="21">
        <f>I37+I38+I39</f>
        <v>0</v>
      </c>
    </row>
    <row r="37" spans="1:9" s="7" customFormat="1" ht="30" customHeight="1">
      <c r="A37" s="30"/>
      <c r="B37" s="31" t="s">
        <v>53</v>
      </c>
      <c r="C37" s="32"/>
      <c r="D37" s="21">
        <f t="shared" si="0"/>
        <v>2476.6534</v>
      </c>
      <c r="E37" s="23">
        <v>640</v>
      </c>
      <c r="F37" s="23">
        <v>300</v>
      </c>
      <c r="G37" s="23">
        <v>1300</v>
      </c>
      <c r="H37" s="23">
        <v>236.65340000000006</v>
      </c>
      <c r="I37" s="23">
        <v>0</v>
      </c>
    </row>
    <row r="38" spans="1:9" ht="30" customHeight="1">
      <c r="A38" s="30"/>
      <c r="B38" s="31" t="s">
        <v>54</v>
      </c>
      <c r="C38" s="32"/>
      <c r="D38" s="21">
        <f t="shared" si="0"/>
        <v>319.3155</v>
      </c>
      <c r="E38" s="23">
        <v>110</v>
      </c>
      <c r="F38" s="23">
        <v>0</v>
      </c>
      <c r="G38" s="23">
        <v>200</v>
      </c>
      <c r="H38" s="23">
        <v>9.315499999999998</v>
      </c>
      <c r="I38" s="23">
        <v>0</v>
      </c>
    </row>
    <row r="39" spans="1:9" ht="24" customHeight="1">
      <c r="A39" s="33"/>
      <c r="B39" s="31" t="s">
        <v>55</v>
      </c>
      <c r="C39" s="32"/>
      <c r="D39" s="21">
        <f t="shared" si="0"/>
        <v>4.1006</v>
      </c>
      <c r="E39" s="34">
        <v>0</v>
      </c>
      <c r="F39" s="34">
        <v>0</v>
      </c>
      <c r="G39" s="34">
        <v>0</v>
      </c>
      <c r="H39" s="34">
        <v>4.1006</v>
      </c>
      <c r="I39" s="34">
        <v>0</v>
      </c>
    </row>
    <row r="40" spans="1:9" s="1" customFormat="1" ht="30" customHeight="1">
      <c r="A40" s="29" t="s">
        <v>56</v>
      </c>
      <c r="B40" s="21" t="s">
        <v>57</v>
      </c>
      <c r="C40" s="21"/>
      <c r="D40" s="21">
        <f t="shared" si="0"/>
        <v>936.2613</v>
      </c>
      <c r="E40" s="21">
        <v>390</v>
      </c>
      <c r="F40" s="21">
        <v>300</v>
      </c>
      <c r="G40" s="21">
        <v>200</v>
      </c>
      <c r="H40" s="21">
        <v>46.2613</v>
      </c>
      <c r="I40" s="21">
        <v>0</v>
      </c>
    </row>
    <row r="41" spans="1:9" ht="30" customHeight="1">
      <c r="A41" s="30"/>
      <c r="B41" s="31" t="s">
        <v>53</v>
      </c>
      <c r="C41" s="32"/>
      <c r="D41" s="21">
        <f t="shared" si="0"/>
        <v>896.2613</v>
      </c>
      <c r="E41" s="23">
        <v>350</v>
      </c>
      <c r="F41" s="23">
        <v>300</v>
      </c>
      <c r="G41" s="23">
        <v>200</v>
      </c>
      <c r="H41" s="23">
        <v>46.2613</v>
      </c>
      <c r="I41" s="23">
        <v>0</v>
      </c>
    </row>
    <row r="42" spans="1:9" ht="30" customHeight="1">
      <c r="A42" s="30"/>
      <c r="B42" s="31" t="s">
        <v>58</v>
      </c>
      <c r="C42" s="32"/>
      <c r="D42" s="21">
        <f t="shared" si="0"/>
        <v>20</v>
      </c>
      <c r="E42" s="23">
        <v>20</v>
      </c>
      <c r="F42" s="23">
        <v>0</v>
      </c>
      <c r="G42" s="23">
        <v>0</v>
      </c>
      <c r="H42" s="23">
        <v>0</v>
      </c>
      <c r="I42" s="23">
        <v>0</v>
      </c>
    </row>
    <row r="43" spans="1:9" ht="30" customHeight="1">
      <c r="A43" s="33"/>
      <c r="B43" s="31" t="s">
        <v>59</v>
      </c>
      <c r="C43" s="32"/>
      <c r="D43" s="21">
        <f t="shared" si="0"/>
        <v>20</v>
      </c>
      <c r="E43" s="23">
        <v>20</v>
      </c>
      <c r="F43" s="23">
        <v>0</v>
      </c>
      <c r="G43" s="23">
        <v>0</v>
      </c>
      <c r="H43" s="23">
        <v>0</v>
      </c>
      <c r="I43" s="23">
        <v>0</v>
      </c>
    </row>
    <row r="44" spans="1:9" s="1" customFormat="1" ht="30" customHeight="1">
      <c r="A44" s="29" t="s">
        <v>60</v>
      </c>
      <c r="B44" s="21" t="s">
        <v>61</v>
      </c>
      <c r="C44" s="21"/>
      <c r="D44" s="21">
        <f t="shared" si="0"/>
        <v>1102.0428</v>
      </c>
      <c r="E44" s="21">
        <v>100</v>
      </c>
      <c r="F44" s="21">
        <v>300</v>
      </c>
      <c r="G44" s="21">
        <v>700</v>
      </c>
      <c r="H44" s="21">
        <v>2.0427999999999997</v>
      </c>
      <c r="I44" s="21">
        <v>0</v>
      </c>
    </row>
    <row r="45" spans="1:9" ht="30" customHeight="1">
      <c r="A45" s="30"/>
      <c r="B45" s="31" t="s">
        <v>53</v>
      </c>
      <c r="C45" s="32"/>
      <c r="D45" s="21">
        <f t="shared" si="0"/>
        <v>582.0427999999999</v>
      </c>
      <c r="E45" s="23">
        <v>80</v>
      </c>
      <c r="F45" s="23">
        <v>0</v>
      </c>
      <c r="G45" s="23">
        <v>500</v>
      </c>
      <c r="H45" s="23">
        <v>2.0427999999999997</v>
      </c>
      <c r="I45" s="23">
        <v>0</v>
      </c>
    </row>
    <row r="46" spans="1:9" s="7" customFormat="1" ht="30" customHeight="1">
      <c r="A46" s="30"/>
      <c r="B46" s="31" t="s">
        <v>62</v>
      </c>
      <c r="C46" s="32"/>
      <c r="D46" s="21">
        <f t="shared" si="0"/>
        <v>320</v>
      </c>
      <c r="E46" s="23">
        <v>20</v>
      </c>
      <c r="F46" s="23">
        <v>300</v>
      </c>
      <c r="G46" s="23">
        <v>0</v>
      </c>
      <c r="H46" s="23">
        <v>0</v>
      </c>
      <c r="I46" s="23">
        <v>0</v>
      </c>
    </row>
    <row r="47" spans="1:9" s="7" customFormat="1" ht="30" customHeight="1">
      <c r="A47" s="33"/>
      <c r="B47" s="31" t="s">
        <v>63</v>
      </c>
      <c r="C47" s="32"/>
      <c r="D47" s="21">
        <f t="shared" si="0"/>
        <v>200</v>
      </c>
      <c r="E47" s="23">
        <v>0</v>
      </c>
      <c r="F47" s="23">
        <v>0</v>
      </c>
      <c r="G47" s="23">
        <v>200</v>
      </c>
      <c r="H47" s="23">
        <v>0</v>
      </c>
      <c r="I47" s="23">
        <v>0</v>
      </c>
    </row>
    <row r="48" spans="1:9" s="1" customFormat="1" ht="30" customHeight="1">
      <c r="A48" s="29" t="s">
        <v>64</v>
      </c>
      <c r="B48" s="21" t="s">
        <v>65</v>
      </c>
      <c r="C48" s="21"/>
      <c r="D48" s="21">
        <f t="shared" si="0"/>
        <v>830.8029</v>
      </c>
      <c r="E48" s="21">
        <v>130</v>
      </c>
      <c r="F48" s="21">
        <v>300</v>
      </c>
      <c r="G48" s="21">
        <v>400</v>
      </c>
      <c r="H48" s="21">
        <v>0.8029</v>
      </c>
      <c r="I48" s="21">
        <v>0</v>
      </c>
    </row>
    <row r="49" spans="1:9" ht="30" customHeight="1">
      <c r="A49" s="30"/>
      <c r="B49" s="31" t="s">
        <v>53</v>
      </c>
      <c r="C49" s="32"/>
      <c r="D49" s="21">
        <f t="shared" si="0"/>
        <v>560.8029</v>
      </c>
      <c r="E49" s="23">
        <v>60</v>
      </c>
      <c r="F49" s="23">
        <v>300</v>
      </c>
      <c r="G49" s="23">
        <v>200</v>
      </c>
      <c r="H49" s="23">
        <v>0.8029</v>
      </c>
      <c r="I49" s="23">
        <v>0</v>
      </c>
    </row>
    <row r="50" spans="1:9" ht="30" customHeight="1">
      <c r="A50" s="30"/>
      <c r="B50" s="35" t="s">
        <v>66</v>
      </c>
      <c r="C50" s="36"/>
      <c r="D50" s="21">
        <f t="shared" si="0"/>
        <v>200</v>
      </c>
      <c r="E50" s="23">
        <v>0</v>
      </c>
      <c r="F50" s="23">
        <v>0</v>
      </c>
      <c r="G50" s="23">
        <v>200</v>
      </c>
      <c r="H50" s="23">
        <v>0</v>
      </c>
      <c r="I50" s="23">
        <v>0</v>
      </c>
    </row>
    <row r="51" spans="1:9" ht="30" customHeight="1">
      <c r="A51" s="30"/>
      <c r="B51" s="31" t="s">
        <v>67</v>
      </c>
      <c r="C51" s="32"/>
      <c r="D51" s="21">
        <f t="shared" si="0"/>
        <v>20</v>
      </c>
      <c r="E51" s="23">
        <v>20</v>
      </c>
      <c r="F51" s="23">
        <v>0</v>
      </c>
      <c r="G51" s="23">
        <v>0</v>
      </c>
      <c r="H51" s="23">
        <v>0</v>
      </c>
      <c r="I51" s="23">
        <v>0</v>
      </c>
    </row>
    <row r="52" spans="1:9" ht="30" customHeight="1">
      <c r="A52" s="33"/>
      <c r="B52" s="31" t="s">
        <v>68</v>
      </c>
      <c r="C52" s="32"/>
      <c r="D52" s="21">
        <f t="shared" si="0"/>
        <v>50</v>
      </c>
      <c r="E52" s="23">
        <v>50</v>
      </c>
      <c r="F52" s="23">
        <v>0</v>
      </c>
      <c r="G52" s="23">
        <v>0</v>
      </c>
      <c r="H52" s="23">
        <v>0</v>
      </c>
      <c r="I52" s="23">
        <v>0</v>
      </c>
    </row>
    <row r="53" spans="1:9" s="1" customFormat="1" ht="30" customHeight="1">
      <c r="A53" s="29" t="s">
        <v>69</v>
      </c>
      <c r="B53" s="21" t="s">
        <v>70</v>
      </c>
      <c r="C53" s="21"/>
      <c r="D53" s="21">
        <f t="shared" si="0"/>
        <v>580</v>
      </c>
      <c r="E53" s="21">
        <v>80</v>
      </c>
      <c r="F53" s="21">
        <v>300</v>
      </c>
      <c r="G53" s="21">
        <v>200</v>
      </c>
      <c r="H53" s="21">
        <v>0</v>
      </c>
      <c r="I53" s="21">
        <v>0</v>
      </c>
    </row>
    <row r="54" spans="1:9" ht="30" customHeight="1">
      <c r="A54" s="30"/>
      <c r="B54" s="31" t="s">
        <v>53</v>
      </c>
      <c r="C54" s="32"/>
      <c r="D54" s="21">
        <f t="shared" si="0"/>
        <v>240</v>
      </c>
      <c r="E54" s="23">
        <v>40</v>
      </c>
      <c r="F54" s="23">
        <v>0</v>
      </c>
      <c r="G54" s="23">
        <v>200</v>
      </c>
      <c r="H54" s="23">
        <v>0</v>
      </c>
      <c r="I54" s="23">
        <v>0</v>
      </c>
    </row>
    <row r="55" spans="1:9" ht="30" customHeight="1">
      <c r="A55" s="30"/>
      <c r="B55" s="31" t="s">
        <v>71</v>
      </c>
      <c r="C55" s="32"/>
      <c r="D55" s="21">
        <f t="shared" si="0"/>
        <v>320</v>
      </c>
      <c r="E55" s="23">
        <v>20</v>
      </c>
      <c r="F55" s="23">
        <v>300</v>
      </c>
      <c r="G55" s="23">
        <v>0</v>
      </c>
      <c r="H55" s="23">
        <v>0</v>
      </c>
      <c r="I55" s="23">
        <v>0</v>
      </c>
    </row>
    <row r="56" spans="1:9" s="8" customFormat="1" ht="30" customHeight="1">
      <c r="A56" s="33"/>
      <c r="B56" s="31" t="s">
        <v>72</v>
      </c>
      <c r="C56" s="32"/>
      <c r="D56" s="21">
        <f t="shared" si="0"/>
        <v>20</v>
      </c>
      <c r="E56" s="23">
        <v>20</v>
      </c>
      <c r="F56" s="23">
        <v>0</v>
      </c>
      <c r="G56" s="23">
        <v>0</v>
      </c>
      <c r="H56" s="23">
        <v>0</v>
      </c>
      <c r="I56" s="23">
        <v>0</v>
      </c>
    </row>
    <row r="57" spans="1:9" s="1" customFormat="1" ht="30" customHeight="1">
      <c r="A57" s="29" t="s">
        <v>73</v>
      </c>
      <c r="B57" s="21" t="s">
        <v>74</v>
      </c>
      <c r="C57" s="21"/>
      <c r="D57" s="21">
        <f t="shared" si="0"/>
        <v>1058.4126</v>
      </c>
      <c r="E57" s="21">
        <v>120</v>
      </c>
      <c r="F57" s="21">
        <v>300</v>
      </c>
      <c r="G57" s="21">
        <v>600</v>
      </c>
      <c r="H57" s="21">
        <v>38.4126</v>
      </c>
      <c r="I57" s="21">
        <v>0</v>
      </c>
    </row>
    <row r="58" spans="1:9" ht="30" customHeight="1">
      <c r="A58" s="30"/>
      <c r="B58" s="31" t="s">
        <v>53</v>
      </c>
      <c r="C58" s="32"/>
      <c r="D58" s="21">
        <f t="shared" si="0"/>
        <v>278.4126</v>
      </c>
      <c r="E58" s="23">
        <v>40</v>
      </c>
      <c r="F58" s="23">
        <v>0</v>
      </c>
      <c r="G58" s="23">
        <v>200</v>
      </c>
      <c r="H58" s="23">
        <v>38.4126</v>
      </c>
      <c r="I58" s="23">
        <v>0</v>
      </c>
    </row>
    <row r="59" spans="1:9" ht="30" customHeight="1">
      <c r="A59" s="30"/>
      <c r="B59" s="31" t="s">
        <v>75</v>
      </c>
      <c r="C59" s="32"/>
      <c r="D59" s="21">
        <f t="shared" si="0"/>
        <v>20</v>
      </c>
      <c r="E59" s="23">
        <v>20</v>
      </c>
      <c r="F59" s="23">
        <v>0</v>
      </c>
      <c r="G59" s="23">
        <v>0</v>
      </c>
      <c r="H59" s="23">
        <v>0</v>
      </c>
      <c r="I59" s="23">
        <v>0</v>
      </c>
    </row>
    <row r="60" spans="1:9" ht="30" customHeight="1">
      <c r="A60" s="30"/>
      <c r="B60" s="31" t="s">
        <v>76</v>
      </c>
      <c r="C60" s="32"/>
      <c r="D60" s="21">
        <f t="shared" si="0"/>
        <v>500</v>
      </c>
      <c r="E60" s="23">
        <v>0</v>
      </c>
      <c r="F60" s="23">
        <v>300</v>
      </c>
      <c r="G60" s="23">
        <v>200</v>
      </c>
      <c r="H60" s="23">
        <v>0</v>
      </c>
      <c r="I60" s="23">
        <v>0</v>
      </c>
    </row>
    <row r="61" spans="1:9" s="8" customFormat="1" ht="30" customHeight="1">
      <c r="A61" s="30"/>
      <c r="B61" s="31" t="s">
        <v>77</v>
      </c>
      <c r="C61" s="32"/>
      <c r="D61" s="21">
        <f t="shared" si="0"/>
        <v>220</v>
      </c>
      <c r="E61" s="23">
        <v>20</v>
      </c>
      <c r="F61" s="23">
        <v>0</v>
      </c>
      <c r="G61" s="23">
        <v>200</v>
      </c>
      <c r="H61" s="23">
        <v>0</v>
      </c>
      <c r="I61" s="23">
        <v>0</v>
      </c>
    </row>
    <row r="62" spans="1:9" ht="30" customHeight="1">
      <c r="A62" s="30"/>
      <c r="B62" s="31" t="s">
        <v>78</v>
      </c>
      <c r="C62" s="32"/>
      <c r="D62" s="21">
        <f t="shared" si="0"/>
        <v>20</v>
      </c>
      <c r="E62" s="23">
        <v>20</v>
      </c>
      <c r="F62" s="23">
        <v>0</v>
      </c>
      <c r="G62" s="23">
        <v>0</v>
      </c>
      <c r="H62" s="23">
        <v>0</v>
      </c>
      <c r="I62" s="23">
        <v>0</v>
      </c>
    </row>
    <row r="63" spans="1:9" ht="30" customHeight="1">
      <c r="A63" s="33"/>
      <c r="B63" s="31" t="s">
        <v>79</v>
      </c>
      <c r="C63" s="32"/>
      <c r="D63" s="21">
        <f t="shared" si="0"/>
        <v>20</v>
      </c>
      <c r="E63" s="23">
        <v>20</v>
      </c>
      <c r="F63" s="23">
        <v>0</v>
      </c>
      <c r="G63" s="23">
        <v>0</v>
      </c>
      <c r="H63" s="23">
        <v>0</v>
      </c>
      <c r="I63" s="23">
        <v>0</v>
      </c>
    </row>
    <row r="64" spans="1:9" s="1" customFormat="1" ht="24.75" customHeight="1">
      <c r="A64" s="23" t="s">
        <v>80</v>
      </c>
      <c r="B64" s="21" t="s">
        <v>81</v>
      </c>
      <c r="C64" s="21"/>
      <c r="D64" s="21">
        <f t="shared" si="0"/>
        <v>800</v>
      </c>
      <c r="E64" s="21">
        <v>100</v>
      </c>
      <c r="F64" s="21">
        <v>300</v>
      </c>
      <c r="G64" s="21">
        <v>400</v>
      </c>
      <c r="H64" s="21">
        <v>0</v>
      </c>
      <c r="I64" s="21">
        <v>0</v>
      </c>
    </row>
    <row r="65" spans="1:9" ht="24.75" customHeight="1">
      <c r="A65" s="23"/>
      <c r="B65" s="31" t="s">
        <v>53</v>
      </c>
      <c r="C65" s="32"/>
      <c r="D65" s="21">
        <f t="shared" si="0"/>
        <v>60</v>
      </c>
      <c r="E65" s="23">
        <v>60</v>
      </c>
      <c r="F65" s="23">
        <v>0</v>
      </c>
      <c r="G65" s="23">
        <v>0</v>
      </c>
      <c r="H65" s="23">
        <v>0</v>
      </c>
      <c r="I65" s="23">
        <v>0</v>
      </c>
    </row>
    <row r="66" spans="1:9" ht="30" customHeight="1">
      <c r="A66" s="23"/>
      <c r="B66" s="31" t="s">
        <v>82</v>
      </c>
      <c r="C66" s="32"/>
      <c r="D66" s="21">
        <f t="shared" si="0"/>
        <v>220</v>
      </c>
      <c r="E66" s="23">
        <v>20</v>
      </c>
      <c r="F66" s="23">
        <v>0</v>
      </c>
      <c r="G66" s="23">
        <v>200</v>
      </c>
      <c r="H66" s="23">
        <v>0</v>
      </c>
      <c r="I66" s="23">
        <v>0</v>
      </c>
    </row>
    <row r="67" spans="1:9" ht="30" customHeight="1">
      <c r="A67" s="23"/>
      <c r="B67" s="31" t="s">
        <v>83</v>
      </c>
      <c r="C67" s="32"/>
      <c r="D67" s="21">
        <f t="shared" si="0"/>
        <v>500</v>
      </c>
      <c r="E67" s="23">
        <v>0</v>
      </c>
      <c r="F67" s="23">
        <v>300</v>
      </c>
      <c r="G67" s="23">
        <v>200</v>
      </c>
      <c r="H67" s="23">
        <v>0</v>
      </c>
      <c r="I67" s="23">
        <v>0</v>
      </c>
    </row>
    <row r="68" spans="1:9" ht="30" customHeight="1">
      <c r="A68" s="23"/>
      <c r="B68" s="31" t="s">
        <v>84</v>
      </c>
      <c r="C68" s="32"/>
      <c r="D68" s="21">
        <f t="shared" si="0"/>
        <v>20</v>
      </c>
      <c r="E68" s="23">
        <v>20</v>
      </c>
      <c r="F68" s="23">
        <v>0</v>
      </c>
      <c r="G68" s="23">
        <v>0</v>
      </c>
      <c r="H68" s="23">
        <v>0</v>
      </c>
      <c r="I68" s="23">
        <v>0</v>
      </c>
    </row>
    <row r="69" spans="1:9" s="1" customFormat="1" ht="30" customHeight="1">
      <c r="A69" s="23" t="s">
        <v>85</v>
      </c>
      <c r="B69" s="21" t="s">
        <v>86</v>
      </c>
      <c r="C69" s="21"/>
      <c r="D69" s="21">
        <f aca="true" t="shared" si="1" ref="D69:D111">E69+F69+G69+H69+I69</f>
        <v>520</v>
      </c>
      <c r="E69" s="21">
        <v>20</v>
      </c>
      <c r="F69" s="21">
        <v>300</v>
      </c>
      <c r="G69" s="21">
        <v>200</v>
      </c>
      <c r="H69" s="21">
        <v>0</v>
      </c>
      <c r="I69" s="21">
        <v>0</v>
      </c>
    </row>
    <row r="70" spans="1:9" ht="30" customHeight="1">
      <c r="A70" s="23"/>
      <c r="B70" s="31" t="s">
        <v>53</v>
      </c>
      <c r="C70" s="32"/>
      <c r="D70" s="21">
        <f t="shared" si="1"/>
        <v>320</v>
      </c>
      <c r="E70" s="23">
        <v>20</v>
      </c>
      <c r="F70" s="23">
        <v>300</v>
      </c>
      <c r="G70" s="23">
        <v>0</v>
      </c>
      <c r="H70" s="23">
        <v>0</v>
      </c>
      <c r="I70" s="23">
        <v>0</v>
      </c>
    </row>
    <row r="71" spans="1:9" s="7" customFormat="1" ht="30" customHeight="1">
      <c r="A71" s="23"/>
      <c r="B71" s="31" t="s">
        <v>87</v>
      </c>
      <c r="C71" s="32"/>
      <c r="D71" s="21">
        <f t="shared" si="1"/>
        <v>200</v>
      </c>
      <c r="E71" s="23">
        <v>0</v>
      </c>
      <c r="F71" s="23">
        <v>0</v>
      </c>
      <c r="G71" s="23">
        <v>200</v>
      </c>
      <c r="H71" s="23">
        <v>0</v>
      </c>
      <c r="I71" s="23">
        <v>0</v>
      </c>
    </row>
    <row r="72" spans="1:9" s="1" customFormat="1" ht="30" customHeight="1">
      <c r="A72" s="29" t="s">
        <v>88</v>
      </c>
      <c r="B72" s="21" t="s">
        <v>89</v>
      </c>
      <c r="C72" s="21"/>
      <c r="D72" s="21">
        <f t="shared" si="1"/>
        <v>2141.5</v>
      </c>
      <c r="E72" s="21">
        <v>340</v>
      </c>
      <c r="F72" s="21">
        <v>300</v>
      </c>
      <c r="G72" s="21">
        <v>1500</v>
      </c>
      <c r="H72" s="21">
        <v>1.5</v>
      </c>
      <c r="I72" s="21">
        <v>0</v>
      </c>
    </row>
    <row r="73" spans="1:9" ht="30" customHeight="1">
      <c r="A73" s="30"/>
      <c r="B73" s="31" t="s">
        <v>53</v>
      </c>
      <c r="C73" s="32"/>
      <c r="D73" s="21">
        <f t="shared" si="1"/>
        <v>2021.5</v>
      </c>
      <c r="E73" s="23">
        <v>220</v>
      </c>
      <c r="F73" s="23">
        <v>300</v>
      </c>
      <c r="G73" s="23">
        <v>1500</v>
      </c>
      <c r="H73" s="23">
        <v>1.5</v>
      </c>
      <c r="I73" s="23">
        <v>0</v>
      </c>
    </row>
    <row r="74" spans="1:9" ht="24.75" customHeight="1">
      <c r="A74" s="30"/>
      <c r="B74" s="31" t="s">
        <v>90</v>
      </c>
      <c r="C74" s="32"/>
      <c r="D74" s="21">
        <f t="shared" si="1"/>
        <v>20</v>
      </c>
      <c r="E74" s="23">
        <v>20</v>
      </c>
      <c r="F74" s="23">
        <v>0</v>
      </c>
      <c r="G74" s="23">
        <v>0</v>
      </c>
      <c r="H74" s="23">
        <v>0</v>
      </c>
      <c r="I74" s="23">
        <v>0</v>
      </c>
    </row>
    <row r="75" spans="1:9" ht="24.75" customHeight="1">
      <c r="A75" s="30"/>
      <c r="B75" s="31" t="s">
        <v>91</v>
      </c>
      <c r="C75" s="32"/>
      <c r="D75" s="21">
        <f t="shared" si="1"/>
        <v>40</v>
      </c>
      <c r="E75" s="23">
        <v>40</v>
      </c>
      <c r="F75" s="23">
        <v>0</v>
      </c>
      <c r="G75" s="23">
        <v>0</v>
      </c>
      <c r="H75" s="23">
        <v>0</v>
      </c>
      <c r="I75" s="23">
        <v>0</v>
      </c>
    </row>
    <row r="76" spans="1:9" ht="30" customHeight="1">
      <c r="A76" s="30"/>
      <c r="B76" s="31" t="s">
        <v>92</v>
      </c>
      <c r="C76" s="32"/>
      <c r="D76" s="21">
        <f t="shared" si="1"/>
        <v>40</v>
      </c>
      <c r="E76" s="23">
        <v>40</v>
      </c>
      <c r="F76" s="23">
        <v>0</v>
      </c>
      <c r="G76" s="23">
        <v>0</v>
      </c>
      <c r="H76" s="23">
        <v>0</v>
      </c>
      <c r="I76" s="23">
        <v>0</v>
      </c>
    </row>
    <row r="77" spans="1:9" ht="30" customHeight="1">
      <c r="A77" s="33"/>
      <c r="B77" s="31" t="s">
        <v>93</v>
      </c>
      <c r="C77" s="32"/>
      <c r="D77" s="21">
        <f t="shared" si="1"/>
        <v>20</v>
      </c>
      <c r="E77" s="23">
        <v>20</v>
      </c>
      <c r="F77" s="23">
        <v>0</v>
      </c>
      <c r="G77" s="23">
        <v>0</v>
      </c>
      <c r="H77" s="23">
        <v>0</v>
      </c>
      <c r="I77" s="23">
        <v>0</v>
      </c>
    </row>
    <row r="78" spans="1:9" s="1" customFormat="1" ht="30" customHeight="1">
      <c r="A78" s="29" t="s">
        <v>94</v>
      </c>
      <c r="B78" s="21" t="s">
        <v>95</v>
      </c>
      <c r="C78" s="21"/>
      <c r="D78" s="21">
        <f t="shared" si="1"/>
        <v>953</v>
      </c>
      <c r="E78" s="21">
        <v>250</v>
      </c>
      <c r="F78" s="21">
        <v>300</v>
      </c>
      <c r="G78" s="21">
        <v>400</v>
      </c>
      <c r="H78" s="21">
        <v>3</v>
      </c>
      <c r="I78" s="21">
        <v>0</v>
      </c>
    </row>
    <row r="79" spans="1:9" ht="30" customHeight="1">
      <c r="A79" s="30"/>
      <c r="B79" s="31" t="s">
        <v>53</v>
      </c>
      <c r="C79" s="32"/>
      <c r="D79" s="21">
        <f t="shared" si="1"/>
        <v>23</v>
      </c>
      <c r="E79" s="23">
        <v>20</v>
      </c>
      <c r="F79" s="23">
        <v>0</v>
      </c>
      <c r="G79" s="23">
        <v>0</v>
      </c>
      <c r="H79" s="23">
        <v>3</v>
      </c>
      <c r="I79" s="23">
        <v>0</v>
      </c>
    </row>
    <row r="80" spans="1:9" ht="30" customHeight="1">
      <c r="A80" s="30"/>
      <c r="B80" s="31" t="s">
        <v>96</v>
      </c>
      <c r="C80" s="32"/>
      <c r="D80" s="21">
        <f t="shared" si="1"/>
        <v>20</v>
      </c>
      <c r="E80" s="23">
        <v>20</v>
      </c>
      <c r="F80" s="23">
        <v>0</v>
      </c>
      <c r="G80" s="23">
        <v>0</v>
      </c>
      <c r="H80" s="23">
        <v>0</v>
      </c>
      <c r="I80" s="23">
        <v>0</v>
      </c>
    </row>
    <row r="81" spans="1:9" ht="30" customHeight="1">
      <c r="A81" s="30"/>
      <c r="B81" s="31" t="s">
        <v>97</v>
      </c>
      <c r="C81" s="32"/>
      <c r="D81" s="21">
        <f t="shared" si="1"/>
        <v>20</v>
      </c>
      <c r="E81" s="23">
        <v>20</v>
      </c>
      <c r="F81" s="23">
        <v>0</v>
      </c>
      <c r="G81" s="23">
        <v>0</v>
      </c>
      <c r="H81" s="23">
        <v>0</v>
      </c>
      <c r="I81" s="23">
        <v>0</v>
      </c>
    </row>
    <row r="82" spans="1:9" s="9" customFormat="1" ht="27" customHeight="1">
      <c r="A82" s="30"/>
      <c r="B82" s="31" t="s">
        <v>98</v>
      </c>
      <c r="C82" s="32"/>
      <c r="D82" s="21">
        <f t="shared" si="1"/>
        <v>600</v>
      </c>
      <c r="E82" s="23">
        <v>100</v>
      </c>
      <c r="F82" s="23">
        <v>300</v>
      </c>
      <c r="G82" s="23">
        <v>200</v>
      </c>
      <c r="H82" s="23">
        <v>0</v>
      </c>
      <c r="I82" s="23">
        <v>0</v>
      </c>
    </row>
    <row r="83" spans="1:9" ht="25.5" customHeight="1">
      <c r="A83" s="30"/>
      <c r="B83" s="31" t="s">
        <v>99</v>
      </c>
      <c r="C83" s="32"/>
      <c r="D83" s="21">
        <f t="shared" si="1"/>
        <v>20</v>
      </c>
      <c r="E83" s="23">
        <v>20</v>
      </c>
      <c r="F83" s="23">
        <v>0</v>
      </c>
      <c r="G83" s="23">
        <v>0</v>
      </c>
      <c r="H83" s="23">
        <v>0</v>
      </c>
      <c r="I83" s="23">
        <v>0</v>
      </c>
    </row>
    <row r="84" spans="1:9" ht="27" customHeight="1">
      <c r="A84" s="30"/>
      <c r="B84" s="31" t="s">
        <v>100</v>
      </c>
      <c r="C84" s="32"/>
      <c r="D84" s="21">
        <f t="shared" si="1"/>
        <v>50</v>
      </c>
      <c r="E84" s="23">
        <v>50</v>
      </c>
      <c r="F84" s="23">
        <v>0</v>
      </c>
      <c r="G84" s="23">
        <v>0</v>
      </c>
      <c r="H84" s="23">
        <v>0</v>
      </c>
      <c r="I84" s="23">
        <v>0</v>
      </c>
    </row>
    <row r="85" spans="1:9" ht="24" customHeight="1">
      <c r="A85" s="33"/>
      <c r="B85" s="31" t="s">
        <v>101</v>
      </c>
      <c r="C85" s="32"/>
      <c r="D85" s="21">
        <f t="shared" si="1"/>
        <v>220</v>
      </c>
      <c r="E85" s="23">
        <v>20</v>
      </c>
      <c r="F85" s="23">
        <v>0</v>
      </c>
      <c r="G85" s="23">
        <v>200</v>
      </c>
      <c r="H85" s="23">
        <v>0</v>
      </c>
      <c r="I85" s="23">
        <v>0</v>
      </c>
    </row>
    <row r="86" spans="1:9" s="1" customFormat="1" ht="27" customHeight="1">
      <c r="A86" s="23" t="s">
        <v>102</v>
      </c>
      <c r="B86" s="21" t="s">
        <v>103</v>
      </c>
      <c r="C86" s="21"/>
      <c r="D86" s="21">
        <f t="shared" si="1"/>
        <v>580.4844</v>
      </c>
      <c r="E86" s="21">
        <v>80</v>
      </c>
      <c r="F86" s="21">
        <v>300</v>
      </c>
      <c r="G86" s="21">
        <v>200</v>
      </c>
      <c r="H86" s="21">
        <v>0.4844</v>
      </c>
      <c r="I86" s="21">
        <v>0</v>
      </c>
    </row>
    <row r="87" spans="1:9" ht="24.75" customHeight="1">
      <c r="A87" s="23"/>
      <c r="B87" s="31" t="s">
        <v>53</v>
      </c>
      <c r="C87" s="32"/>
      <c r="D87" s="21">
        <f t="shared" si="1"/>
        <v>360</v>
      </c>
      <c r="E87" s="23">
        <v>60</v>
      </c>
      <c r="F87" s="23">
        <v>300</v>
      </c>
      <c r="G87" s="23">
        <v>0</v>
      </c>
      <c r="H87" s="23">
        <v>0</v>
      </c>
      <c r="I87" s="23">
        <v>0</v>
      </c>
    </row>
    <row r="88" spans="1:9" ht="24.75" customHeight="1">
      <c r="A88" s="23"/>
      <c r="B88" s="31" t="s">
        <v>104</v>
      </c>
      <c r="C88" s="32"/>
      <c r="D88" s="21">
        <f t="shared" si="1"/>
        <v>20</v>
      </c>
      <c r="E88" s="23">
        <v>20</v>
      </c>
      <c r="F88" s="23">
        <v>0</v>
      </c>
      <c r="G88" s="23">
        <v>0</v>
      </c>
      <c r="H88" s="23">
        <v>0</v>
      </c>
      <c r="I88" s="23">
        <v>0</v>
      </c>
    </row>
    <row r="89" spans="1:9" ht="24.75" customHeight="1">
      <c r="A89" s="23"/>
      <c r="B89" s="31" t="s">
        <v>105</v>
      </c>
      <c r="C89" s="32"/>
      <c r="D89" s="21">
        <f t="shared" si="1"/>
        <v>200</v>
      </c>
      <c r="E89" s="23">
        <v>0</v>
      </c>
      <c r="F89" s="23">
        <v>0</v>
      </c>
      <c r="G89" s="23">
        <v>200</v>
      </c>
      <c r="H89" s="23">
        <v>0</v>
      </c>
      <c r="I89" s="23">
        <v>0</v>
      </c>
    </row>
    <row r="90" spans="1:9" s="10" customFormat="1" ht="24.75" customHeight="1">
      <c r="A90" s="23"/>
      <c r="B90" s="31" t="s">
        <v>106</v>
      </c>
      <c r="C90" s="32"/>
      <c r="D90" s="21">
        <f t="shared" si="1"/>
        <v>0.4844</v>
      </c>
      <c r="E90" s="23">
        <v>0</v>
      </c>
      <c r="F90" s="23">
        <v>0</v>
      </c>
      <c r="G90" s="23">
        <v>0</v>
      </c>
      <c r="H90" s="23">
        <v>0.4844</v>
      </c>
      <c r="I90" s="23">
        <v>0</v>
      </c>
    </row>
    <row r="91" spans="1:9" s="1" customFormat="1" ht="30" customHeight="1">
      <c r="A91" s="29" t="s">
        <v>107</v>
      </c>
      <c r="B91" s="21" t="s">
        <v>108</v>
      </c>
      <c r="C91" s="21"/>
      <c r="D91" s="21">
        <f t="shared" si="1"/>
        <v>860</v>
      </c>
      <c r="E91" s="21">
        <v>160</v>
      </c>
      <c r="F91" s="21">
        <v>300</v>
      </c>
      <c r="G91" s="21">
        <v>400</v>
      </c>
      <c r="H91" s="21">
        <v>0</v>
      </c>
      <c r="I91" s="21">
        <v>0</v>
      </c>
    </row>
    <row r="92" spans="1:9" ht="30" customHeight="1">
      <c r="A92" s="30"/>
      <c r="B92" s="31" t="s">
        <v>53</v>
      </c>
      <c r="C92" s="32"/>
      <c r="D92" s="21">
        <f t="shared" si="1"/>
        <v>280</v>
      </c>
      <c r="E92" s="23">
        <v>80</v>
      </c>
      <c r="F92" s="23">
        <v>0</v>
      </c>
      <c r="G92" s="23">
        <v>200</v>
      </c>
      <c r="H92" s="23">
        <v>0</v>
      </c>
      <c r="I92" s="23">
        <v>0</v>
      </c>
    </row>
    <row r="93" spans="1:9" ht="30" customHeight="1">
      <c r="A93" s="30"/>
      <c r="B93" s="31" t="s">
        <v>109</v>
      </c>
      <c r="C93" s="32"/>
      <c r="D93" s="21">
        <f t="shared" si="1"/>
        <v>20</v>
      </c>
      <c r="E93" s="23">
        <v>20</v>
      </c>
      <c r="F93" s="23">
        <v>0</v>
      </c>
      <c r="G93" s="23">
        <v>0</v>
      </c>
      <c r="H93" s="23">
        <v>0</v>
      </c>
      <c r="I93" s="23">
        <v>0</v>
      </c>
    </row>
    <row r="94" spans="1:9" ht="30" customHeight="1">
      <c r="A94" s="33"/>
      <c r="B94" s="31" t="s">
        <v>110</v>
      </c>
      <c r="C94" s="32"/>
      <c r="D94" s="21">
        <f t="shared" si="1"/>
        <v>560</v>
      </c>
      <c r="E94" s="23">
        <v>60</v>
      </c>
      <c r="F94" s="23">
        <v>300</v>
      </c>
      <c r="G94" s="23">
        <v>200</v>
      </c>
      <c r="H94" s="23">
        <v>0</v>
      </c>
      <c r="I94" s="23">
        <v>0</v>
      </c>
    </row>
    <row r="95" spans="1:9" s="1" customFormat="1" ht="24.75" customHeight="1">
      <c r="A95" s="29" t="s">
        <v>111</v>
      </c>
      <c r="B95" s="21" t="s">
        <v>112</v>
      </c>
      <c r="C95" s="21"/>
      <c r="D95" s="21">
        <f t="shared" si="1"/>
        <v>962.4739</v>
      </c>
      <c r="E95" s="21">
        <v>260</v>
      </c>
      <c r="F95" s="21">
        <v>300</v>
      </c>
      <c r="G95" s="21">
        <v>400</v>
      </c>
      <c r="H95" s="21">
        <v>2.4739</v>
      </c>
      <c r="I95" s="21">
        <v>0</v>
      </c>
    </row>
    <row r="96" spans="1:9" ht="30" customHeight="1">
      <c r="A96" s="30"/>
      <c r="B96" s="23" t="s">
        <v>53</v>
      </c>
      <c r="C96" s="23"/>
      <c r="D96" s="21">
        <f t="shared" si="1"/>
        <v>62.4739</v>
      </c>
      <c r="E96" s="23">
        <v>60</v>
      </c>
      <c r="F96" s="23">
        <v>0</v>
      </c>
      <c r="G96" s="23">
        <v>0</v>
      </c>
      <c r="H96" s="23">
        <v>2.4739</v>
      </c>
      <c r="I96" s="23">
        <v>0</v>
      </c>
    </row>
    <row r="97" spans="1:9" ht="35.25" customHeight="1">
      <c r="A97" s="33"/>
      <c r="B97" s="23" t="s">
        <v>113</v>
      </c>
      <c r="C97" s="23"/>
      <c r="D97" s="21">
        <f t="shared" si="1"/>
        <v>520</v>
      </c>
      <c r="E97" s="23">
        <v>20</v>
      </c>
      <c r="F97" s="23">
        <v>300</v>
      </c>
      <c r="G97" s="23">
        <v>200</v>
      </c>
      <c r="H97" s="23">
        <v>0</v>
      </c>
      <c r="I97" s="23">
        <v>0</v>
      </c>
    </row>
    <row r="98" spans="1:9" ht="35.25" customHeight="1">
      <c r="A98" s="29" t="s">
        <v>111</v>
      </c>
      <c r="B98" s="23" t="s">
        <v>114</v>
      </c>
      <c r="C98" s="23"/>
      <c r="D98" s="21">
        <f t="shared" si="1"/>
        <v>20</v>
      </c>
      <c r="E98" s="23">
        <v>20</v>
      </c>
      <c r="F98" s="23">
        <v>0</v>
      </c>
      <c r="G98" s="23">
        <v>0</v>
      </c>
      <c r="H98" s="23">
        <v>0</v>
      </c>
      <c r="I98" s="23">
        <v>0</v>
      </c>
    </row>
    <row r="99" spans="1:9" ht="30" customHeight="1">
      <c r="A99" s="30"/>
      <c r="B99" s="23" t="s">
        <v>115</v>
      </c>
      <c r="C99" s="23"/>
      <c r="D99" s="21">
        <f t="shared" si="1"/>
        <v>20</v>
      </c>
      <c r="E99" s="23">
        <v>20</v>
      </c>
      <c r="F99" s="23">
        <v>0</v>
      </c>
      <c r="G99" s="23">
        <v>0</v>
      </c>
      <c r="H99" s="23">
        <v>0</v>
      </c>
      <c r="I99" s="23">
        <v>0</v>
      </c>
    </row>
    <row r="100" spans="1:9" ht="30" customHeight="1">
      <c r="A100" s="30"/>
      <c r="B100" s="23" t="s">
        <v>116</v>
      </c>
      <c r="C100" s="23"/>
      <c r="D100" s="21">
        <f t="shared" si="1"/>
        <v>200</v>
      </c>
      <c r="E100" s="23">
        <v>0</v>
      </c>
      <c r="F100" s="23">
        <v>0</v>
      </c>
      <c r="G100" s="23">
        <v>200</v>
      </c>
      <c r="H100" s="23">
        <v>0</v>
      </c>
      <c r="I100" s="23">
        <v>0</v>
      </c>
    </row>
    <row r="101" spans="1:9" ht="30" customHeight="1">
      <c r="A101" s="30"/>
      <c r="B101" s="23" t="s">
        <v>117</v>
      </c>
      <c r="C101" s="23"/>
      <c r="D101" s="21">
        <f t="shared" si="1"/>
        <v>20</v>
      </c>
      <c r="E101" s="23">
        <v>20</v>
      </c>
      <c r="F101" s="23">
        <v>0</v>
      </c>
      <c r="G101" s="23">
        <v>0</v>
      </c>
      <c r="H101" s="23">
        <v>0</v>
      </c>
      <c r="I101" s="23">
        <v>0</v>
      </c>
    </row>
    <row r="102" spans="1:9" ht="22.5" customHeight="1">
      <c r="A102" s="30"/>
      <c r="B102" s="23" t="s">
        <v>118</v>
      </c>
      <c r="C102" s="23"/>
      <c r="D102" s="21">
        <f t="shared" si="1"/>
        <v>20</v>
      </c>
      <c r="E102" s="23">
        <v>20</v>
      </c>
      <c r="F102" s="23">
        <v>0</v>
      </c>
      <c r="G102" s="23">
        <v>0</v>
      </c>
      <c r="H102" s="23">
        <v>0</v>
      </c>
      <c r="I102" s="23">
        <v>0</v>
      </c>
    </row>
    <row r="103" spans="1:9" ht="24.75" customHeight="1">
      <c r="A103" s="30"/>
      <c r="B103" s="23" t="s">
        <v>119</v>
      </c>
      <c r="C103" s="23"/>
      <c r="D103" s="21">
        <f t="shared" si="1"/>
        <v>20</v>
      </c>
      <c r="E103" s="23">
        <v>20</v>
      </c>
      <c r="F103" s="23">
        <v>0</v>
      </c>
      <c r="G103" s="23">
        <v>0</v>
      </c>
      <c r="H103" s="23">
        <v>0</v>
      </c>
      <c r="I103" s="23">
        <v>0</v>
      </c>
    </row>
    <row r="104" spans="1:9" ht="24" customHeight="1">
      <c r="A104" s="30"/>
      <c r="B104" s="23" t="s">
        <v>120</v>
      </c>
      <c r="C104" s="23"/>
      <c r="D104" s="21">
        <f t="shared" si="1"/>
        <v>20</v>
      </c>
      <c r="E104" s="23">
        <v>20</v>
      </c>
      <c r="F104" s="23">
        <v>0</v>
      </c>
      <c r="G104" s="23">
        <v>0</v>
      </c>
      <c r="H104" s="23">
        <v>0</v>
      </c>
      <c r="I104" s="23">
        <v>0</v>
      </c>
    </row>
    <row r="105" spans="1:9" ht="30" customHeight="1">
      <c r="A105" s="33"/>
      <c r="B105" s="23" t="s">
        <v>121</v>
      </c>
      <c r="C105" s="23"/>
      <c r="D105" s="21">
        <f t="shared" si="1"/>
        <v>60</v>
      </c>
      <c r="E105" s="23">
        <v>60</v>
      </c>
      <c r="F105" s="23">
        <v>0</v>
      </c>
      <c r="G105" s="23">
        <v>0</v>
      </c>
      <c r="H105" s="23">
        <v>0</v>
      </c>
      <c r="I105" s="23">
        <v>0</v>
      </c>
    </row>
    <row r="106" spans="1:9" s="1" customFormat="1" ht="30" customHeight="1">
      <c r="A106" s="29" t="s">
        <v>122</v>
      </c>
      <c r="B106" s="21" t="s">
        <v>123</v>
      </c>
      <c r="C106" s="21"/>
      <c r="D106" s="21">
        <f t="shared" si="1"/>
        <v>760.3315</v>
      </c>
      <c r="E106" s="21">
        <v>60</v>
      </c>
      <c r="F106" s="21">
        <v>300</v>
      </c>
      <c r="G106" s="21">
        <v>400</v>
      </c>
      <c r="H106" s="21">
        <v>0.3315</v>
      </c>
      <c r="I106" s="21">
        <v>0</v>
      </c>
    </row>
    <row r="107" spans="1:9" s="7" customFormat="1" ht="30" customHeight="1">
      <c r="A107" s="30"/>
      <c r="B107" s="31" t="s">
        <v>124</v>
      </c>
      <c r="C107" s="32"/>
      <c r="D107" s="21">
        <f t="shared" si="1"/>
        <v>200</v>
      </c>
      <c r="E107" s="23">
        <v>0</v>
      </c>
      <c r="F107" s="23">
        <v>0</v>
      </c>
      <c r="G107" s="23">
        <v>200</v>
      </c>
      <c r="H107" s="23">
        <v>0</v>
      </c>
      <c r="I107" s="23">
        <v>0</v>
      </c>
    </row>
    <row r="108" spans="1:9" s="11" customFormat="1" ht="34.5" customHeight="1">
      <c r="A108" s="30"/>
      <c r="B108" s="31" t="s">
        <v>125</v>
      </c>
      <c r="C108" s="32"/>
      <c r="D108" s="21">
        <f t="shared" si="1"/>
        <v>200</v>
      </c>
      <c r="E108" s="23">
        <v>0</v>
      </c>
      <c r="F108" s="23">
        <v>0</v>
      </c>
      <c r="G108" s="23">
        <v>200</v>
      </c>
      <c r="H108" s="23">
        <v>0</v>
      </c>
      <c r="I108" s="23">
        <v>0</v>
      </c>
    </row>
    <row r="109" spans="1:9" ht="30" customHeight="1">
      <c r="A109" s="30"/>
      <c r="B109" s="31" t="s">
        <v>126</v>
      </c>
      <c r="C109" s="32"/>
      <c r="D109" s="21">
        <f t="shared" si="1"/>
        <v>320.3315</v>
      </c>
      <c r="E109" s="23">
        <v>20</v>
      </c>
      <c r="F109" s="23">
        <v>300</v>
      </c>
      <c r="G109" s="23">
        <v>0</v>
      </c>
      <c r="H109" s="23">
        <v>0.3315</v>
      </c>
      <c r="I109" s="23">
        <v>0</v>
      </c>
    </row>
    <row r="110" spans="1:9" ht="30" customHeight="1">
      <c r="A110" s="30"/>
      <c r="B110" s="31" t="s">
        <v>127</v>
      </c>
      <c r="C110" s="32"/>
      <c r="D110" s="21">
        <f t="shared" si="1"/>
        <v>20</v>
      </c>
      <c r="E110" s="23">
        <v>20</v>
      </c>
      <c r="F110" s="23">
        <v>0</v>
      </c>
      <c r="G110" s="23">
        <v>0</v>
      </c>
      <c r="H110" s="23">
        <v>0</v>
      </c>
      <c r="I110" s="23">
        <v>0</v>
      </c>
    </row>
    <row r="111" spans="1:9" ht="30" customHeight="1">
      <c r="A111" s="33"/>
      <c r="B111" s="31" t="s">
        <v>128</v>
      </c>
      <c r="C111" s="32"/>
      <c r="D111" s="21">
        <f t="shared" si="1"/>
        <v>20</v>
      </c>
      <c r="E111" s="23">
        <v>20</v>
      </c>
      <c r="F111" s="23">
        <v>0</v>
      </c>
      <c r="G111" s="23">
        <v>0</v>
      </c>
      <c r="H111" s="23">
        <v>0</v>
      </c>
      <c r="I111" s="23">
        <v>0</v>
      </c>
    </row>
  </sheetData>
  <sheetProtection/>
  <mergeCells count="124">
    <mergeCell ref="A1:B1"/>
    <mergeCell ref="A2:I2"/>
    <mergeCell ref="A4:C4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B15:C1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A6:A7"/>
    <mergeCell ref="A8:A12"/>
    <mergeCell ref="A13:A23"/>
    <mergeCell ref="A24:A26"/>
    <mergeCell ref="A27:A28"/>
    <mergeCell ref="A29:A32"/>
    <mergeCell ref="A33:A34"/>
    <mergeCell ref="A36:A39"/>
    <mergeCell ref="A40:A43"/>
    <mergeCell ref="A44:A47"/>
    <mergeCell ref="A48:A52"/>
    <mergeCell ref="A53:A56"/>
    <mergeCell ref="A57:A63"/>
    <mergeCell ref="A64:A68"/>
    <mergeCell ref="A69:A71"/>
    <mergeCell ref="A72:A77"/>
    <mergeCell ref="A78:A85"/>
    <mergeCell ref="A86:A90"/>
    <mergeCell ref="A91:A94"/>
    <mergeCell ref="A95:A97"/>
    <mergeCell ref="A98:A105"/>
    <mergeCell ref="A106:A111"/>
    <mergeCell ref="B16:B23"/>
  </mergeCells>
  <printOptions horizontalCentered="1"/>
  <pageMargins left="0.24" right="0.23" top="0.79" bottom="0.79" header="0.51" footer="0.51"/>
  <pageSetup fitToHeight="0" fitToWidth="1" horizontalDpi="600" verticalDpi="600" orientation="portrait" paperSize="9" scale="93"/>
  <headerFooter scaleWithDoc="0" alignWithMargins="0">
    <oddFooter>&amp;C&amp;9第 &amp;P 页，共 &amp;N 页</oddFooter>
  </headerFooter>
  <rowBreaks count="2" manualBreakCount="2">
    <brk id="23" max="8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刘健</dc:creator>
  <cp:keywords/>
  <dc:description/>
  <cp:lastModifiedBy>何阳之[综合岗位] null</cp:lastModifiedBy>
  <cp:lastPrinted>2020-07-27T00:49:48Z</cp:lastPrinted>
  <dcterms:created xsi:type="dcterms:W3CDTF">2016-08-02T01:08:00Z</dcterms:created>
  <dcterms:modified xsi:type="dcterms:W3CDTF">2020-08-04T08:24:58Z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